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7620" activeTab="1"/>
  </bookViews>
  <sheets>
    <sheet name="Забезп_ПК" sheetId="8" r:id="rId1"/>
    <sheet name="списання техніки у звітному кв" sheetId="11" r:id="rId2"/>
    <sheet name="придбання техніки" sheetId="9" r:id="rId3"/>
    <sheet name="Забезп_мультимедіа" sheetId="10" r:id="rId4"/>
    <sheet name="Веб-сторінки" sheetId="4" r:id="rId5"/>
    <sheet name="Інтернет" sheetId="5" r:id="rId6"/>
  </sheets>
  <definedNames>
    <definedName name="_xlnm._FilterDatabase" localSheetId="2" hidden="1">'придбання техніки'!$A$5:$E$5</definedName>
    <definedName name="_xlnm._FilterDatabase" localSheetId="1" hidden="1">'списання техніки у звітному кв'!$A$5:$E$5</definedName>
    <definedName name="_xlnm.Print_Area" localSheetId="1">'списання техніки у звітному кв'!$A$1:$J$46</definedName>
  </definedNames>
  <calcPr calcId="125725"/>
</workbook>
</file>

<file path=xl/calcChain.xml><?xml version="1.0" encoding="utf-8"?>
<calcChain xmlns="http://schemas.openxmlformats.org/spreadsheetml/2006/main">
  <c r="G21" i="8"/>
  <c r="H20"/>
  <c r="F21" i="10"/>
  <c r="E21"/>
  <c r="D21"/>
  <c r="C21"/>
  <c r="I20"/>
  <c r="B21"/>
  <c r="J21" i="8"/>
  <c r="D21"/>
  <c r="B21"/>
  <c r="G9"/>
  <c r="G10"/>
  <c r="G11"/>
  <c r="G12"/>
  <c r="G13"/>
  <c r="G14"/>
  <c r="G15"/>
  <c r="G16"/>
  <c r="G17"/>
  <c r="G18"/>
  <c r="G19"/>
  <c r="N21" l="1"/>
  <c r="G21" i="10"/>
  <c r="H21"/>
  <c r="I9"/>
  <c r="I10"/>
  <c r="I11"/>
  <c r="I12"/>
  <c r="I13"/>
  <c r="I14"/>
  <c r="I15"/>
  <c r="I16"/>
  <c r="I17"/>
  <c r="I18"/>
  <c r="I19"/>
  <c r="F21" i="8"/>
  <c r="H19"/>
  <c r="H18"/>
  <c r="H17"/>
  <c r="H16"/>
  <c r="H15"/>
  <c r="H14"/>
  <c r="H13"/>
  <c r="H12"/>
  <c r="H11"/>
  <c r="H10"/>
  <c r="H9"/>
  <c r="C8" i="9"/>
  <c r="E4" i="4"/>
  <c r="E4" i="5"/>
  <c r="G4"/>
  <c r="H21" i="8" l="1"/>
  <c r="I21" i="10"/>
</calcChain>
</file>

<file path=xl/sharedStrings.xml><?xml version="1.0" encoding="utf-8"?>
<sst xmlns="http://schemas.openxmlformats.org/spreadsheetml/2006/main" count="124" uniqueCount="79">
  <si>
    <t>№ з/п</t>
  </si>
  <si>
    <t>Очікуваний термін 
створення Веб-сайту</t>
  </si>
  <si>
    <t>Назва району</t>
  </si>
  <si>
    <t xml:space="preserve">% підключених до Інтернет </t>
  </si>
  <si>
    <t xml:space="preserve">% підключених до Інтернет за сучасними технологіями </t>
  </si>
  <si>
    <t>Кількість шкіл,
 які необхідно 
підключити до
 мережі Інтернет</t>
  </si>
  <si>
    <t>Всього закладів (всіх форм власності)</t>
  </si>
  <si>
    <t>№ п/п</t>
  </si>
  <si>
    <t>Загальна кількість шкіл (всіх форм власності)</t>
  </si>
  <si>
    <t>%  шкіл, які мають мультемедійне обладнання</t>
  </si>
  <si>
    <t>% шкіл, які мають власні Веб-сторінки</t>
  </si>
  <si>
    <t>з них  мають:</t>
  </si>
  <si>
    <t>Підключено до  мережі Інтернет закладів всього</t>
  </si>
  <si>
    <t>В тому числі підключено до  мережі Інтернет закладів за сучасними технологіями</t>
  </si>
  <si>
    <t>Очікуваний термін підключення до
 мережі Інтернет</t>
  </si>
  <si>
    <t>Кількість шкіл, в яких
необхідно створити 
веб-сторінки</t>
  </si>
  <si>
    <t>Кількість шкіл, які мають власні Веб-сторінки ( Веб-сайти)</t>
  </si>
  <si>
    <t>Всього комп’ютерів</t>
  </si>
  <si>
    <t>Кількість учнів на 1 ПК</t>
  </si>
  <si>
    <t>всього</t>
  </si>
  <si>
    <t>у тому числі в сільській місцевості</t>
  </si>
  <si>
    <t>Кошти державного бюджету (шт.)</t>
  </si>
  <si>
    <t>Кошти обласного бюджету (шт.)</t>
  </si>
  <si>
    <t>Кошти місцевого бюджету (шт.)</t>
  </si>
  <si>
    <t>Споонсорські кошти (шт.)</t>
  </si>
  <si>
    <t>Кількість шкіл, які мають мультимедійне обладнання</t>
  </si>
  <si>
    <t>Район</t>
  </si>
  <si>
    <t>Кількість одиниць</t>
  </si>
  <si>
    <t>Інформація про придбання комп'ютерної техніки у звітному періоді</t>
  </si>
  <si>
    <t>спонсорські кошти</t>
  </si>
  <si>
    <t>ХЗОШ №7</t>
  </si>
  <si>
    <t xml:space="preserve">ХЗОШ № 10 </t>
  </si>
  <si>
    <t>ХГ № 12</t>
  </si>
  <si>
    <t>ХГ № 34</t>
  </si>
  <si>
    <t>ХЗОШ №35</t>
  </si>
  <si>
    <t>ХЗОШ №41</t>
  </si>
  <si>
    <t>ХЗОШ №48</t>
  </si>
  <si>
    <t>ХЗОШ №53</t>
  </si>
  <si>
    <t>СШ №66</t>
  </si>
  <si>
    <t>ХЗОШ №120</t>
  </si>
  <si>
    <t>В(З)Ш №3</t>
  </si>
  <si>
    <t>Джерела фінансування придбаних комп`ютерів</t>
  </si>
  <si>
    <t>ноутбук (комп`ютер) - кількість закладів</t>
  </si>
  <si>
    <t>проектор - кількість закладів</t>
  </si>
  <si>
    <t>в них кількість наявних проекторів</t>
  </si>
  <si>
    <t>інтерактивну дошку - кількість закладів</t>
  </si>
  <si>
    <t>в них кількість наявних інтерактивних дощок</t>
  </si>
  <si>
    <t>Кількість шкіл, які не мають мультимедійного обладнання</t>
  </si>
  <si>
    <t>Вартість (тільки для техніки, поставленої за бюджетні кошти)</t>
  </si>
  <si>
    <t>Найменування (ПК, ноутбук, мультимедійний проектор, інтерактивна дошка, принтер, сканер, БФП)</t>
  </si>
  <si>
    <t>Джерело фінансування (кошти державного бюджету,  кошти обласного бюджету, кошти місцевого бюджету, спонсорські кошти)</t>
  </si>
  <si>
    <t>Кількість функціонуючих НКК</t>
  </si>
  <si>
    <t>Примітка. До таблиці вносяться всі ПК, що знаходяться на балансовому обліку</t>
  </si>
  <si>
    <t>Рік поставки</t>
  </si>
  <si>
    <t>Ноутбук</t>
  </si>
  <si>
    <t xml:space="preserve">    </t>
  </si>
  <si>
    <t>Станом на 23.09.2016</t>
  </si>
  <si>
    <t>Контингент учнів 1-11 класів (станом на 05.09.2016)</t>
  </si>
  <si>
    <t>Всього на кінець 
ІI кварталу</t>
  </si>
  <si>
    <t>Списано 
у IІІ кварталі</t>
  </si>
  <si>
    <t>Придбано
 у IІІ кваратлі</t>
  </si>
  <si>
    <t>Всього на кінець
 ІІI кварталу</t>
  </si>
  <si>
    <t>Основ'янський район</t>
  </si>
  <si>
    <t>Забезпечення комп'ютерною технікой загальноосвітніх навчальних закладів всіх типів і форм власності Основ'янського району у ІІI кварталі 2016 року</t>
  </si>
  <si>
    <t>Основ'янський</t>
  </si>
  <si>
    <t>Забезпечення мультимедійною технікою загальноосвітніх навчальних закладів всіх типів і форм власності Основ'янського району у ІІI кварталі 2016 року</t>
  </si>
  <si>
    <t>Начальник Управління освіти                                                                                    О.С. Нижник</t>
  </si>
  <si>
    <t>Відомості про поставку комп'ютерної техніки у ЗНЗ Основ'янського району у ІІІ кварталі 2016 року</t>
  </si>
  <si>
    <t>Відомості про списання комп'ютерної техніки у ЗНЗ Основ'янського району у ІІІ кварталі 2016 року</t>
  </si>
  <si>
    <t>Наявність веб-сайтів в закладах освіти Основ'янського району  у  ІІI кварталі 2016 року</t>
  </si>
  <si>
    <t>Підключення ЗНЗ Основ'янського району до мережі Інтернет у ІІI кварталі 2016 року</t>
  </si>
  <si>
    <r>
      <t xml:space="preserve">Додаток 1                                                до листа Управління освіти                      від  </t>
    </r>
    <r>
      <rPr>
        <u/>
        <sz val="10"/>
        <rFont val="Times New Roman"/>
        <family val="1"/>
        <charset val="204"/>
      </rPr>
      <t>21.09.2016</t>
    </r>
    <r>
      <rPr>
        <sz val="10"/>
        <rFont val="Times New Roman"/>
        <family val="1"/>
      </rPr>
      <t xml:space="preserve"> № </t>
    </r>
    <r>
      <rPr>
        <u/>
        <sz val="10"/>
        <rFont val="Times New Roman"/>
        <family val="1"/>
        <charset val="204"/>
      </rPr>
      <t>1267</t>
    </r>
    <r>
      <rPr>
        <u/>
        <sz val="10"/>
        <rFont val="Times New Roman"/>
        <family val="1"/>
      </rPr>
      <t>/09-02</t>
    </r>
  </si>
  <si>
    <r>
      <t xml:space="preserve">Додаток 3                                                до листа Управління освіти                      від </t>
    </r>
    <r>
      <rPr>
        <u/>
        <sz val="10"/>
        <rFont val="Times New Roman"/>
        <family val="1"/>
      </rPr>
      <t xml:space="preserve">21.09.2016 </t>
    </r>
    <r>
      <rPr>
        <sz val="10"/>
        <rFont val="Times New Roman"/>
        <family val="1"/>
        <charset val="204"/>
      </rPr>
      <t xml:space="preserve">№ </t>
    </r>
    <r>
      <rPr>
        <u/>
        <sz val="10"/>
        <rFont val="Times New Roman"/>
        <family val="1"/>
        <charset val="204"/>
      </rPr>
      <t>1267</t>
    </r>
    <r>
      <rPr>
        <u/>
        <sz val="10"/>
        <rFont val="Times New Roman"/>
        <family val="1"/>
      </rPr>
      <t>/09-02</t>
    </r>
  </si>
  <si>
    <r>
      <t xml:space="preserve">Додаток 5                                                до листа Управління освіти                      від </t>
    </r>
    <r>
      <rPr>
        <u/>
        <sz val="10"/>
        <rFont val="Times New Roman"/>
        <family val="1"/>
      </rPr>
      <t xml:space="preserve">21.09.2016 </t>
    </r>
    <r>
      <rPr>
        <sz val="10"/>
        <rFont val="Times New Roman"/>
        <family val="1"/>
        <charset val="204"/>
      </rPr>
      <t xml:space="preserve">№ </t>
    </r>
    <r>
      <rPr>
        <u/>
        <sz val="10"/>
        <rFont val="Times New Roman"/>
        <family val="1"/>
        <charset val="204"/>
      </rPr>
      <t>1267</t>
    </r>
    <r>
      <rPr>
        <u/>
        <sz val="10"/>
        <rFont val="Times New Roman"/>
        <family val="1"/>
      </rPr>
      <t>/09-02</t>
    </r>
  </si>
  <si>
    <r>
      <t xml:space="preserve">Додаток 6                                                до листа Управління освіти                      від </t>
    </r>
    <r>
      <rPr>
        <u/>
        <sz val="10"/>
        <rFont val="Times New Roman"/>
        <family val="1"/>
      </rPr>
      <t xml:space="preserve">21.09.2016 </t>
    </r>
    <r>
      <rPr>
        <sz val="10"/>
        <rFont val="Times New Roman"/>
        <family val="1"/>
        <charset val="204"/>
      </rPr>
      <t xml:space="preserve">№ </t>
    </r>
    <r>
      <rPr>
        <u/>
        <sz val="10"/>
        <rFont val="Times New Roman"/>
        <family val="1"/>
        <charset val="204"/>
      </rPr>
      <t>1267</t>
    </r>
    <r>
      <rPr>
        <u/>
        <sz val="10"/>
        <rFont val="Times New Roman"/>
        <family val="1"/>
      </rPr>
      <t>/09-02</t>
    </r>
  </si>
  <si>
    <t>ХСШ №66</t>
  </si>
  <si>
    <t>ПНЗ "Онлайн-школа "Альтернатива"</t>
  </si>
  <si>
    <r>
      <t xml:space="preserve">Додаток 2                                              до листа Управління освіти                      від </t>
    </r>
    <r>
      <rPr>
        <u/>
        <sz val="10"/>
        <rFont val="Times New Roman"/>
        <family val="1"/>
      </rPr>
      <t xml:space="preserve">21.09.2016 </t>
    </r>
    <r>
      <rPr>
        <sz val="10"/>
        <rFont val="Times New Roman"/>
        <family val="1"/>
        <charset val="204"/>
      </rPr>
      <t xml:space="preserve">№ </t>
    </r>
    <r>
      <rPr>
        <u/>
        <sz val="10"/>
        <rFont val="Times New Roman"/>
        <family val="1"/>
        <charset val="204"/>
      </rPr>
      <t>1267</t>
    </r>
    <r>
      <rPr>
        <u/>
        <sz val="10"/>
        <rFont val="Times New Roman"/>
        <family val="1"/>
      </rPr>
      <t>/09-02</t>
    </r>
  </si>
  <si>
    <r>
      <t xml:space="preserve">Додаток 4                                                до листа Управління освіти                      від </t>
    </r>
    <r>
      <rPr>
        <u/>
        <sz val="10"/>
        <rFont val="Times New Roman"/>
        <family val="1"/>
      </rPr>
      <t>21.09.2016</t>
    </r>
    <r>
      <rPr>
        <sz val="10"/>
        <rFont val="Times New Roman"/>
        <family val="1"/>
        <charset val="204"/>
      </rPr>
      <t xml:space="preserve"> № </t>
    </r>
    <r>
      <rPr>
        <u/>
        <sz val="10"/>
        <rFont val="Times New Roman"/>
        <family val="1"/>
        <charset val="204"/>
      </rPr>
      <t>1267</t>
    </r>
    <r>
      <rPr>
        <u/>
        <sz val="10"/>
        <rFont val="Times New Roman"/>
        <family val="1"/>
      </rPr>
      <t>/09-02</t>
    </r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</si>
</sst>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00000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0" fontId="9" fillId="0" borderId="0"/>
    <xf numFmtId="0" fontId="19" fillId="0" borderId="0"/>
    <xf numFmtId="0" fontId="19" fillId="0" borderId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/>
    <xf numFmtId="0" fontId="9" fillId="0" borderId="0" xfId="0" applyFont="1"/>
    <xf numFmtId="0" fontId="10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0" fontId="1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2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0" fontId="0" fillId="0" borderId="0" xfId="0" applyNumberFormat="1"/>
    <xf numFmtId="0" fontId="10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textRotation="90" wrapText="1"/>
    </xf>
    <xf numFmtId="164" fontId="9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 indent="1"/>
    </xf>
    <xf numFmtId="0" fontId="1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 indent="1"/>
    </xf>
    <xf numFmtId="0" fontId="13" fillId="0" borderId="0" xfId="0" applyFont="1" applyAlignment="1"/>
    <xf numFmtId="0" fontId="4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9" fillId="0" borderId="0" xfId="0" applyNumberFormat="1" applyFont="1"/>
    <xf numFmtId="9" fontId="4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10" fontId="18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9" fontId="9" fillId="0" borderId="0" xfId="0" applyNumberFormat="1" applyFont="1" applyAlignment="1"/>
    <xf numFmtId="0" fontId="25" fillId="0" borderId="0" xfId="0" applyFont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9" fontId="25" fillId="0" borderId="0" xfId="0" applyNumberFormat="1" applyFont="1" applyAlignment="1">
      <alignment horizontal="left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</cellXfs>
  <cellStyles count="5">
    <cellStyle name="Звичайний 2" xfId="1"/>
    <cellStyle name="Обычный" xfId="0" builtinId="0"/>
    <cellStyle name="Обычный 13" xfId="2"/>
    <cellStyle name="Обычный 8" xfId="3"/>
    <cellStyle name="Обычный 8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zoomScale="75" zoomScaleNormal="75" workbookViewId="0">
      <selection activeCell="A20" sqref="A20"/>
    </sheetView>
  </sheetViews>
  <sheetFormatPr defaultRowHeight="12.75" outlineLevelRow="1"/>
  <cols>
    <col min="1" max="1" width="36" style="9" customWidth="1"/>
    <col min="2" max="2" width="10.7109375" style="30" customWidth="1"/>
    <col min="3" max="3" width="9" style="30" customWidth="1"/>
    <col min="4" max="7" width="8.85546875" style="30" customWidth="1"/>
    <col min="8" max="8" width="15" style="39" bestFit="1" customWidth="1"/>
    <col min="9" max="9" width="8.85546875" style="30" customWidth="1"/>
    <col min="10" max="10" width="19.42578125" style="30" customWidth="1"/>
    <col min="11" max="12" width="8.85546875" style="30" customWidth="1"/>
    <col min="13" max="13" width="8.85546875" style="51" customWidth="1"/>
    <col min="14" max="14" width="11.85546875" style="51" customWidth="1"/>
    <col min="15" max="16384" width="9.140625" style="10"/>
  </cols>
  <sheetData>
    <row r="1" spans="1:20" ht="12.75" customHeight="1">
      <c r="K1" s="62"/>
      <c r="L1" s="70" t="s">
        <v>71</v>
      </c>
      <c r="M1" s="70"/>
      <c r="N1" s="70"/>
    </row>
    <row r="2" spans="1:20">
      <c r="K2" s="62"/>
      <c r="L2" s="70"/>
      <c r="M2" s="70"/>
      <c r="N2" s="70"/>
    </row>
    <row r="3" spans="1:20">
      <c r="K3" s="62"/>
      <c r="L3" s="70"/>
      <c r="M3" s="70"/>
      <c r="N3" s="70"/>
    </row>
    <row r="5" spans="1:20" ht="18.75">
      <c r="A5" s="72" t="s">
        <v>63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7" spans="1:20" ht="75" customHeight="1">
      <c r="A7" s="73" t="s">
        <v>56</v>
      </c>
      <c r="B7" s="74" t="s">
        <v>57</v>
      </c>
      <c r="C7" s="74"/>
      <c r="D7" s="74" t="s">
        <v>17</v>
      </c>
      <c r="E7" s="74"/>
      <c r="F7" s="74"/>
      <c r="G7" s="74"/>
      <c r="H7" s="74" t="s">
        <v>18</v>
      </c>
      <c r="I7" s="74"/>
      <c r="J7" s="34" t="s">
        <v>51</v>
      </c>
      <c r="K7" s="74" t="s">
        <v>41</v>
      </c>
      <c r="L7" s="74"/>
      <c r="M7" s="74"/>
      <c r="N7" s="74"/>
      <c r="Q7" s="10" t="s">
        <v>55</v>
      </c>
    </row>
    <row r="8" spans="1:20" ht="129">
      <c r="A8" s="73"/>
      <c r="B8" s="11" t="s">
        <v>19</v>
      </c>
      <c r="C8" s="11" t="s">
        <v>20</v>
      </c>
      <c r="D8" s="11" t="s">
        <v>58</v>
      </c>
      <c r="E8" s="11" t="s">
        <v>59</v>
      </c>
      <c r="F8" s="11" t="s">
        <v>60</v>
      </c>
      <c r="G8" s="11" t="s">
        <v>61</v>
      </c>
      <c r="H8" s="38" t="s">
        <v>19</v>
      </c>
      <c r="I8" s="11" t="s">
        <v>20</v>
      </c>
      <c r="J8" s="11"/>
      <c r="K8" s="11" t="s">
        <v>21</v>
      </c>
      <c r="L8" s="11" t="s">
        <v>22</v>
      </c>
      <c r="M8" s="11" t="s">
        <v>23</v>
      </c>
      <c r="N8" s="11" t="s">
        <v>24</v>
      </c>
      <c r="P8" s="28"/>
      <c r="Q8" s="28"/>
      <c r="R8" s="28"/>
      <c r="S8" s="28"/>
      <c r="T8" s="28"/>
    </row>
    <row r="9" spans="1:20" customFormat="1" ht="18.75" outlineLevel="1">
      <c r="A9" s="61" t="s">
        <v>30</v>
      </c>
      <c r="B9" s="36">
        <v>241</v>
      </c>
      <c r="C9" s="41"/>
      <c r="D9" s="42">
        <v>17</v>
      </c>
      <c r="E9" s="42"/>
      <c r="F9" s="42"/>
      <c r="G9" s="13">
        <f t="shared" ref="G9:G19" si="0">D9-E9+F9</f>
        <v>17</v>
      </c>
      <c r="H9" s="58">
        <f t="shared" ref="H9:H20" si="1">B9/G9</f>
        <v>14.176470588235293</v>
      </c>
      <c r="I9" s="41"/>
      <c r="J9" s="43">
        <v>1</v>
      </c>
      <c r="K9" s="43"/>
      <c r="L9" s="43"/>
      <c r="M9" s="40"/>
      <c r="N9" s="13"/>
    </row>
    <row r="10" spans="1:20" customFormat="1" ht="18.75" outlineLevel="1">
      <c r="A10" s="61" t="s">
        <v>31</v>
      </c>
      <c r="B10" s="36">
        <v>513</v>
      </c>
      <c r="C10" s="41"/>
      <c r="D10" s="42">
        <v>44</v>
      </c>
      <c r="E10" s="42"/>
      <c r="F10" s="42"/>
      <c r="G10" s="13">
        <f t="shared" si="0"/>
        <v>44</v>
      </c>
      <c r="H10" s="58">
        <f t="shared" si="1"/>
        <v>11.659090909090908</v>
      </c>
      <c r="I10" s="41"/>
      <c r="J10" s="43">
        <v>2</v>
      </c>
      <c r="K10" s="43"/>
      <c r="L10" s="43"/>
      <c r="M10" s="43"/>
      <c r="N10" s="13"/>
    </row>
    <row r="11" spans="1:20" customFormat="1" ht="18.75" outlineLevel="1">
      <c r="A11" s="61" t="s">
        <v>32</v>
      </c>
      <c r="B11" s="36">
        <v>949</v>
      </c>
      <c r="C11" s="41"/>
      <c r="D11" s="42">
        <v>37</v>
      </c>
      <c r="E11" s="42"/>
      <c r="F11" s="42">
        <v>2</v>
      </c>
      <c r="G11" s="13">
        <f t="shared" si="0"/>
        <v>39</v>
      </c>
      <c r="H11" s="58">
        <f t="shared" si="1"/>
        <v>24.333333333333332</v>
      </c>
      <c r="I11" s="41"/>
      <c r="J11" s="43">
        <v>2</v>
      </c>
      <c r="K11" s="40"/>
      <c r="L11" s="40"/>
      <c r="M11" s="40"/>
      <c r="N11" s="43">
        <v>2</v>
      </c>
    </row>
    <row r="12" spans="1:20" customFormat="1" ht="18.75" outlineLevel="1">
      <c r="A12" s="61" t="s">
        <v>33</v>
      </c>
      <c r="B12" s="36">
        <v>780</v>
      </c>
      <c r="C12" s="41"/>
      <c r="D12" s="42">
        <v>33</v>
      </c>
      <c r="E12" s="42"/>
      <c r="F12" s="42"/>
      <c r="G12" s="13">
        <f t="shared" si="0"/>
        <v>33</v>
      </c>
      <c r="H12" s="58">
        <f t="shared" si="1"/>
        <v>23.636363636363637</v>
      </c>
      <c r="I12" s="41"/>
      <c r="J12" s="43">
        <v>1</v>
      </c>
      <c r="K12" s="43"/>
      <c r="L12" s="43"/>
      <c r="M12" s="43"/>
      <c r="N12" s="13"/>
    </row>
    <row r="13" spans="1:20" customFormat="1" ht="18.75" outlineLevel="1">
      <c r="A13" s="61" t="s">
        <v>34</v>
      </c>
      <c r="B13" s="36">
        <v>674</v>
      </c>
      <c r="C13" s="41"/>
      <c r="D13" s="42">
        <v>18</v>
      </c>
      <c r="E13" s="42"/>
      <c r="F13" s="42"/>
      <c r="G13" s="13">
        <f t="shared" si="0"/>
        <v>18</v>
      </c>
      <c r="H13" s="58">
        <f t="shared" si="1"/>
        <v>37.444444444444443</v>
      </c>
      <c r="I13" s="41"/>
      <c r="J13" s="43">
        <v>1</v>
      </c>
      <c r="K13" s="43"/>
      <c r="L13" s="43"/>
      <c r="M13" s="43"/>
      <c r="N13" s="13"/>
    </row>
    <row r="14" spans="1:20" customFormat="1" ht="18.75" outlineLevel="1">
      <c r="A14" s="61" t="s">
        <v>35</v>
      </c>
      <c r="B14" s="36">
        <v>230</v>
      </c>
      <c r="C14" s="41"/>
      <c r="D14" s="42">
        <v>13</v>
      </c>
      <c r="E14" s="42"/>
      <c r="F14" s="42"/>
      <c r="G14" s="13">
        <f t="shared" si="0"/>
        <v>13</v>
      </c>
      <c r="H14" s="58">
        <f t="shared" si="1"/>
        <v>17.692307692307693</v>
      </c>
      <c r="I14" s="41"/>
      <c r="J14" s="43">
        <v>1</v>
      </c>
      <c r="K14" s="43"/>
      <c r="L14" s="43"/>
      <c r="M14" s="43"/>
      <c r="N14" s="13"/>
    </row>
    <row r="15" spans="1:20" customFormat="1" ht="18.75" outlineLevel="1">
      <c r="A15" s="61" t="s">
        <v>36</v>
      </c>
      <c r="B15" s="36">
        <v>524</v>
      </c>
      <c r="C15" s="41"/>
      <c r="D15" s="42">
        <v>12</v>
      </c>
      <c r="E15" s="42"/>
      <c r="F15" s="42"/>
      <c r="G15" s="13">
        <f t="shared" si="0"/>
        <v>12</v>
      </c>
      <c r="H15" s="58">
        <f t="shared" si="1"/>
        <v>43.666666666666664</v>
      </c>
      <c r="I15" s="41"/>
      <c r="J15" s="43">
        <v>1</v>
      </c>
      <c r="K15" s="43"/>
      <c r="L15" s="43"/>
      <c r="M15" s="43"/>
      <c r="N15" s="13"/>
    </row>
    <row r="16" spans="1:20" customFormat="1" ht="18.75" outlineLevel="1">
      <c r="A16" s="61" t="s">
        <v>37</v>
      </c>
      <c r="B16" s="36">
        <v>1377</v>
      </c>
      <c r="C16" s="41"/>
      <c r="D16" s="42">
        <v>36</v>
      </c>
      <c r="E16" s="42"/>
      <c r="F16" s="42"/>
      <c r="G16" s="13">
        <f t="shared" si="0"/>
        <v>36</v>
      </c>
      <c r="H16" s="58">
        <f t="shared" si="1"/>
        <v>38.25</v>
      </c>
      <c r="I16" s="41"/>
      <c r="J16" s="43">
        <v>2</v>
      </c>
      <c r="K16" s="43"/>
      <c r="L16" s="43"/>
      <c r="M16" s="43"/>
      <c r="N16" s="13"/>
    </row>
    <row r="17" spans="1:14" customFormat="1" ht="18.75" outlineLevel="1">
      <c r="A17" s="61" t="s">
        <v>38</v>
      </c>
      <c r="B17" s="36">
        <v>528</v>
      </c>
      <c r="C17" s="41"/>
      <c r="D17" s="42">
        <v>21</v>
      </c>
      <c r="E17" s="42"/>
      <c r="F17" s="42"/>
      <c r="G17" s="13">
        <f t="shared" si="0"/>
        <v>21</v>
      </c>
      <c r="H17" s="58">
        <f t="shared" si="1"/>
        <v>25.142857142857142</v>
      </c>
      <c r="I17" s="41"/>
      <c r="J17" s="43">
        <v>1</v>
      </c>
      <c r="K17" s="43"/>
      <c r="L17" s="43"/>
      <c r="M17" s="43"/>
      <c r="N17" s="13"/>
    </row>
    <row r="18" spans="1:14" customFormat="1" ht="18.75" outlineLevel="1">
      <c r="A18" s="61" t="s">
        <v>39</v>
      </c>
      <c r="B18" s="36">
        <v>313</v>
      </c>
      <c r="C18" s="41"/>
      <c r="D18" s="42">
        <v>27</v>
      </c>
      <c r="E18" s="42"/>
      <c r="F18" s="42"/>
      <c r="G18" s="13">
        <f t="shared" si="0"/>
        <v>27</v>
      </c>
      <c r="H18" s="58">
        <f t="shared" si="1"/>
        <v>11.592592592592593</v>
      </c>
      <c r="I18" s="41"/>
      <c r="J18" s="43">
        <v>1</v>
      </c>
      <c r="K18" s="43"/>
      <c r="L18" s="43"/>
      <c r="M18" s="43"/>
      <c r="N18" s="13"/>
    </row>
    <row r="19" spans="1:14" customFormat="1" ht="18.75" outlineLevel="1">
      <c r="A19" s="61" t="s">
        <v>40</v>
      </c>
      <c r="B19" s="36">
        <v>517</v>
      </c>
      <c r="C19" s="41"/>
      <c r="D19" s="42">
        <v>13</v>
      </c>
      <c r="E19" s="42"/>
      <c r="F19" s="42"/>
      <c r="G19" s="13">
        <f t="shared" si="0"/>
        <v>13</v>
      </c>
      <c r="H19" s="58">
        <f t="shared" si="1"/>
        <v>39.769230769230766</v>
      </c>
      <c r="I19" s="41"/>
      <c r="J19" s="43">
        <v>1</v>
      </c>
      <c r="K19" s="43"/>
      <c r="L19" s="43"/>
      <c r="M19" s="43"/>
      <c r="N19" s="13"/>
    </row>
    <row r="20" spans="1:14" customFormat="1" ht="31.5" outlineLevel="1">
      <c r="A20" s="61" t="s">
        <v>76</v>
      </c>
      <c r="B20" s="36">
        <v>4</v>
      </c>
      <c r="C20" s="41"/>
      <c r="D20" s="42"/>
      <c r="E20" s="42"/>
      <c r="F20" s="42"/>
      <c r="G20" s="13">
        <v>1</v>
      </c>
      <c r="H20" s="58">
        <f t="shared" si="1"/>
        <v>4</v>
      </c>
      <c r="I20" s="41"/>
      <c r="J20" s="43">
        <v>0</v>
      </c>
      <c r="K20" s="43"/>
      <c r="L20" s="43"/>
      <c r="M20" s="43"/>
      <c r="N20" s="13"/>
    </row>
    <row r="21" spans="1:14" s="15" customFormat="1" ht="19.5" customHeight="1">
      <c r="A21" s="12" t="s">
        <v>62</v>
      </c>
      <c r="B21" s="13">
        <f>SUM(B9:B20)</f>
        <v>6650</v>
      </c>
      <c r="C21" s="13"/>
      <c r="D21" s="13">
        <f>SUM(D9:D20)</f>
        <v>271</v>
      </c>
      <c r="E21" s="13"/>
      <c r="F21" s="13">
        <f>SUM(F9:F19)</f>
        <v>2</v>
      </c>
      <c r="G21" s="13">
        <f>SUM(G9:G20)</f>
        <v>274</v>
      </c>
      <c r="H21" s="14">
        <f t="shared" ref="H21" si="2">B21/G21</f>
        <v>24.270072992700729</v>
      </c>
      <c r="I21" s="13"/>
      <c r="J21" s="13">
        <f>SUM(J9:J20)</f>
        <v>14</v>
      </c>
      <c r="K21" s="13"/>
      <c r="L21" s="13"/>
      <c r="M21" s="13"/>
      <c r="N21" s="13">
        <f>SUM(N9:N19)</f>
        <v>2</v>
      </c>
    </row>
    <row r="24" spans="1:14" ht="18">
      <c r="A24" s="49" t="s">
        <v>52</v>
      </c>
    </row>
    <row r="26" spans="1:14" ht="15.75">
      <c r="A26" s="71" t="s">
        <v>66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</row>
  </sheetData>
  <mergeCells count="8">
    <mergeCell ref="L1:N3"/>
    <mergeCell ref="A26:N26"/>
    <mergeCell ref="A5:N5"/>
    <mergeCell ref="A7:A8"/>
    <mergeCell ref="B7:C7"/>
    <mergeCell ref="D7:G7"/>
    <mergeCell ref="H7:I7"/>
    <mergeCell ref="K7:N7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90" zoomScaleNormal="90" workbookViewId="0">
      <selection activeCell="D24" sqref="D24"/>
    </sheetView>
  </sheetViews>
  <sheetFormatPr defaultRowHeight="12.75" outlineLevelRow="1"/>
  <cols>
    <col min="1" max="1" width="35.5703125" style="8" customWidth="1"/>
    <col min="2" max="2" width="28.140625" style="8" customWidth="1"/>
    <col min="3" max="3" width="12.7109375" style="8" customWidth="1"/>
    <col min="4" max="4" width="12.140625" style="35" customWidth="1"/>
    <col min="5" max="5" width="25.85546875" style="35" customWidth="1"/>
    <col min="6" max="16384" width="9.140625" style="8"/>
  </cols>
  <sheetData>
    <row r="1" spans="1:5" ht="43.5" customHeight="1">
      <c r="E1" s="69" t="s">
        <v>77</v>
      </c>
    </row>
    <row r="2" spans="1:5" ht="16.149999999999999" customHeight="1">
      <c r="A2" s="75" t="s">
        <v>28</v>
      </c>
      <c r="B2" s="75"/>
      <c r="C2" s="75"/>
      <c r="D2" s="75"/>
      <c r="E2" s="75"/>
    </row>
    <row r="3" spans="1:5" ht="12.75" customHeight="1">
      <c r="A3" s="75" t="s">
        <v>68</v>
      </c>
      <c r="B3" s="75"/>
      <c r="C3" s="75"/>
      <c r="D3" s="75"/>
      <c r="E3" s="75"/>
    </row>
    <row r="5" spans="1:5" s="27" customFormat="1" ht="81" customHeight="1">
      <c r="A5" s="7" t="s">
        <v>26</v>
      </c>
      <c r="B5" s="7" t="s">
        <v>49</v>
      </c>
      <c r="C5" s="7" t="s">
        <v>53</v>
      </c>
      <c r="D5" s="29" t="s">
        <v>27</v>
      </c>
      <c r="E5" s="29" t="s">
        <v>50</v>
      </c>
    </row>
    <row r="6" spans="1:5" s="10" customFormat="1" outlineLevel="1">
      <c r="A6" s="46" t="s">
        <v>30</v>
      </c>
      <c r="B6" s="48"/>
      <c r="C6" s="48"/>
      <c r="D6" s="47"/>
      <c r="E6" s="47"/>
    </row>
    <row r="7" spans="1:5" s="10" customFormat="1" outlineLevel="1">
      <c r="A7" s="46" t="s">
        <v>31</v>
      </c>
      <c r="B7" s="48"/>
      <c r="C7" s="48"/>
      <c r="D7" s="47"/>
      <c r="E7" s="47"/>
    </row>
    <row r="8" spans="1:5" s="10" customFormat="1" outlineLevel="1">
      <c r="A8" s="46" t="s">
        <v>32</v>
      </c>
      <c r="B8" s="48"/>
      <c r="C8" s="48"/>
      <c r="D8" s="47"/>
      <c r="E8" s="47"/>
    </row>
    <row r="9" spans="1:5" s="10" customFormat="1" outlineLevel="1">
      <c r="A9" s="46" t="s">
        <v>33</v>
      </c>
      <c r="B9" s="48"/>
      <c r="C9" s="48"/>
      <c r="D9" s="47"/>
      <c r="E9" s="47"/>
    </row>
    <row r="10" spans="1:5" s="10" customFormat="1" outlineLevel="1">
      <c r="A10" s="46" t="s">
        <v>34</v>
      </c>
      <c r="B10" s="48"/>
      <c r="C10" s="48"/>
      <c r="D10" s="47"/>
      <c r="E10" s="47"/>
    </row>
    <row r="11" spans="1:5" s="10" customFormat="1" outlineLevel="1">
      <c r="A11" s="46" t="s">
        <v>35</v>
      </c>
      <c r="B11" s="48"/>
      <c r="C11" s="48"/>
      <c r="D11" s="47"/>
      <c r="E11" s="47"/>
    </row>
    <row r="12" spans="1:5" s="10" customFormat="1" outlineLevel="1">
      <c r="A12" s="46" t="s">
        <v>36</v>
      </c>
      <c r="B12" s="48"/>
      <c r="C12" s="48"/>
      <c r="D12" s="47"/>
      <c r="E12" s="47"/>
    </row>
    <row r="13" spans="1:5" s="10" customFormat="1" outlineLevel="1">
      <c r="A13" s="46" t="s">
        <v>37</v>
      </c>
      <c r="B13" s="48"/>
      <c r="C13" s="48"/>
      <c r="D13" s="47"/>
      <c r="E13" s="47"/>
    </row>
    <row r="14" spans="1:5" s="10" customFormat="1" outlineLevel="1">
      <c r="A14" s="46" t="s">
        <v>75</v>
      </c>
      <c r="B14" s="26"/>
      <c r="C14" s="48"/>
      <c r="D14" s="47"/>
      <c r="E14" s="47"/>
    </row>
    <row r="15" spans="1:5" s="10" customFormat="1" outlineLevel="1">
      <c r="A15" s="46" t="s">
        <v>39</v>
      </c>
      <c r="B15" s="48"/>
      <c r="C15" s="48"/>
      <c r="D15" s="47"/>
      <c r="E15" s="47"/>
    </row>
    <row r="16" spans="1:5" s="10" customFormat="1" outlineLevel="1">
      <c r="A16" s="46" t="s">
        <v>40</v>
      </c>
      <c r="B16" s="48"/>
      <c r="C16" s="48"/>
      <c r="D16" s="47"/>
      <c r="E16" s="47"/>
    </row>
    <row r="17" spans="1:5" s="15" customFormat="1" ht="13.5" customHeight="1">
      <c r="A17" s="7" t="s">
        <v>62</v>
      </c>
      <c r="B17" s="29"/>
      <c r="C17" s="29"/>
      <c r="D17" s="29"/>
      <c r="E17" s="29"/>
    </row>
    <row r="19" spans="1:5" ht="15.75">
      <c r="A19" s="76" t="s">
        <v>66</v>
      </c>
      <c r="B19" s="76"/>
      <c r="C19" s="76"/>
      <c r="D19" s="76"/>
      <c r="E19" s="76"/>
    </row>
  </sheetData>
  <autoFilter ref="A5:E5"/>
  <mergeCells count="3">
    <mergeCell ref="A2:E2"/>
    <mergeCell ref="A3:E3"/>
    <mergeCell ref="A19:E19"/>
  </mergeCells>
  <pageMargins left="0.70866141732283472" right="0.70866141732283472" top="0.45" bottom="0.37" header="0.31496062992125984" footer="0.19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Normal="100" workbookViewId="0">
      <selection activeCell="I21" sqref="I21"/>
    </sheetView>
  </sheetViews>
  <sheetFormatPr defaultRowHeight="12.75" outlineLevelRow="1"/>
  <cols>
    <col min="1" max="1" width="32.7109375" style="8" customWidth="1"/>
    <col min="2" max="2" width="27.7109375" style="8" customWidth="1"/>
    <col min="3" max="3" width="12.140625" style="35" customWidth="1"/>
    <col min="4" max="4" width="25.5703125" style="35" customWidth="1"/>
    <col min="5" max="5" width="25" style="35" customWidth="1"/>
    <col min="6" max="16384" width="9.140625" style="8"/>
  </cols>
  <sheetData>
    <row r="1" spans="1:5" ht="38.25" customHeight="1">
      <c r="E1" s="64" t="s">
        <v>72</v>
      </c>
    </row>
    <row r="2" spans="1:5" ht="16.149999999999999" customHeight="1">
      <c r="A2" s="75" t="s">
        <v>28</v>
      </c>
      <c r="B2" s="75"/>
      <c r="C2" s="75"/>
      <c r="D2" s="75"/>
      <c r="E2" s="75"/>
    </row>
    <row r="3" spans="1:5" ht="12.75" customHeight="1">
      <c r="A3" s="75" t="s">
        <v>67</v>
      </c>
      <c r="B3" s="75"/>
      <c r="C3" s="75"/>
      <c r="D3" s="75"/>
      <c r="E3" s="75"/>
    </row>
    <row r="5" spans="1:5" s="27" customFormat="1" ht="81" customHeight="1">
      <c r="A5" s="7" t="s">
        <v>26</v>
      </c>
      <c r="B5" s="7" t="s">
        <v>49</v>
      </c>
      <c r="C5" s="29" t="s">
        <v>27</v>
      </c>
      <c r="D5" s="29" t="s">
        <v>50</v>
      </c>
      <c r="E5" s="29" t="s">
        <v>48</v>
      </c>
    </row>
    <row r="6" spans="1:5" s="10" customFormat="1" outlineLevel="1">
      <c r="A6" s="57" t="s">
        <v>32</v>
      </c>
      <c r="B6" s="48" t="s">
        <v>54</v>
      </c>
      <c r="C6" s="47">
        <v>1</v>
      </c>
      <c r="D6" s="47" t="s">
        <v>29</v>
      </c>
      <c r="E6" s="47"/>
    </row>
    <row r="7" spans="1:5" s="10" customFormat="1" outlineLevel="1">
      <c r="A7" s="57" t="s">
        <v>32</v>
      </c>
      <c r="B7" s="48" t="s">
        <v>54</v>
      </c>
      <c r="C7" s="47">
        <v>1</v>
      </c>
      <c r="D7" s="47" t="s">
        <v>29</v>
      </c>
      <c r="E7" s="47"/>
    </row>
    <row r="8" spans="1:5" s="15" customFormat="1" ht="13.5" customHeight="1">
      <c r="A8" s="7" t="s">
        <v>62</v>
      </c>
      <c r="B8" s="29"/>
      <c r="C8" s="29">
        <f>SUM(C6:C7)</f>
        <v>2</v>
      </c>
      <c r="D8" s="29"/>
      <c r="E8" s="29"/>
    </row>
    <row r="10" spans="1:5" ht="15.75">
      <c r="A10" s="76" t="s">
        <v>66</v>
      </c>
      <c r="B10" s="76"/>
      <c r="C10" s="76"/>
      <c r="D10" s="76"/>
      <c r="E10" s="76"/>
    </row>
  </sheetData>
  <autoFilter ref="A5:E5"/>
  <mergeCells count="3">
    <mergeCell ref="A3:E3"/>
    <mergeCell ref="A2:E2"/>
    <mergeCell ref="A10:E10"/>
  </mergeCells>
  <pageMargins left="0.70866141732283472" right="0.70866141732283472" top="0.45" bottom="0.37" header="0.31496062992125984" footer="0.19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3"/>
  <sheetViews>
    <sheetView topLeftCell="A2" zoomScale="75" zoomScaleNormal="75" workbookViewId="0">
      <selection activeCell="N19" sqref="N19"/>
    </sheetView>
  </sheetViews>
  <sheetFormatPr defaultRowHeight="15.75" outlineLevelRow="1"/>
  <cols>
    <col min="1" max="1" width="28.42578125" style="9" customWidth="1"/>
    <col min="2" max="2" width="13.85546875" style="44" customWidth="1"/>
    <col min="3" max="3" width="16.85546875" style="10" customWidth="1"/>
    <col min="4" max="4" width="14.42578125" style="30" customWidth="1"/>
    <col min="5" max="6" width="13.42578125" style="10" customWidth="1"/>
    <col min="7" max="7" width="17.7109375" style="10" customWidth="1"/>
    <col min="8" max="8" width="17.42578125" style="10" customWidth="1"/>
    <col min="9" max="9" width="17.85546875" style="53" customWidth="1"/>
    <col min="10" max="10" width="26.85546875" style="30" customWidth="1"/>
    <col min="11" max="16384" width="9.140625" style="10"/>
  </cols>
  <sheetData>
    <row r="2" spans="1:10">
      <c r="I2" s="63"/>
      <c r="J2" s="77" t="s">
        <v>78</v>
      </c>
    </row>
    <row r="3" spans="1:10">
      <c r="I3" s="63"/>
      <c r="J3" s="77"/>
    </row>
    <row r="4" spans="1:10" ht="9.75" customHeight="1">
      <c r="I4" s="63"/>
      <c r="J4" s="77"/>
    </row>
    <row r="5" spans="1:10" ht="18.75" customHeight="1">
      <c r="A5" s="72" t="s">
        <v>65</v>
      </c>
      <c r="B5" s="72"/>
      <c r="C5" s="72"/>
      <c r="D5" s="72"/>
      <c r="E5" s="72"/>
      <c r="F5" s="72"/>
      <c r="G5" s="72"/>
      <c r="H5" s="72"/>
      <c r="I5" s="72"/>
      <c r="J5" s="72"/>
    </row>
    <row r="7" spans="1:10" ht="75" customHeight="1">
      <c r="A7" s="73" t="s">
        <v>56</v>
      </c>
      <c r="B7" s="79" t="s">
        <v>8</v>
      </c>
      <c r="C7" s="79" t="s">
        <v>25</v>
      </c>
      <c r="D7" s="80" t="s">
        <v>11</v>
      </c>
      <c r="E7" s="81"/>
      <c r="F7" s="81"/>
      <c r="G7" s="81"/>
      <c r="H7" s="82"/>
      <c r="I7" s="78" t="s">
        <v>9</v>
      </c>
      <c r="J7" s="79" t="s">
        <v>47</v>
      </c>
    </row>
    <row r="8" spans="1:10" ht="75.75" customHeight="1">
      <c r="A8" s="73"/>
      <c r="B8" s="79"/>
      <c r="C8" s="79"/>
      <c r="D8" s="16" t="s">
        <v>42</v>
      </c>
      <c r="E8" s="16" t="s">
        <v>43</v>
      </c>
      <c r="F8" s="16" t="s">
        <v>44</v>
      </c>
      <c r="G8" s="16" t="s">
        <v>45</v>
      </c>
      <c r="H8" s="16" t="s">
        <v>46</v>
      </c>
      <c r="I8" s="78"/>
      <c r="J8" s="79"/>
    </row>
    <row r="9" spans="1:10" customFormat="1" outlineLevel="1">
      <c r="A9" s="60" t="s">
        <v>30</v>
      </c>
      <c r="B9" s="50">
        <v>1</v>
      </c>
      <c r="C9" s="40">
        <v>1</v>
      </c>
      <c r="D9" s="59">
        <v>1</v>
      </c>
      <c r="E9" s="40">
        <v>1</v>
      </c>
      <c r="F9" s="40">
        <v>1</v>
      </c>
      <c r="G9" s="40"/>
      <c r="H9" s="40"/>
      <c r="I9" s="52">
        <f t="shared" ref="I9:I21" si="0">C9/B9</f>
        <v>1</v>
      </c>
      <c r="J9" s="40"/>
    </row>
    <row r="10" spans="1:10" customFormat="1" outlineLevel="1">
      <c r="A10" s="60" t="s">
        <v>31</v>
      </c>
      <c r="B10" s="50">
        <v>1</v>
      </c>
      <c r="C10" s="40">
        <v>1</v>
      </c>
      <c r="D10" s="59">
        <v>1</v>
      </c>
      <c r="E10" s="40">
        <v>1</v>
      </c>
      <c r="F10" s="40">
        <v>2</v>
      </c>
      <c r="G10" s="40">
        <v>1</v>
      </c>
      <c r="H10" s="40">
        <v>1</v>
      </c>
      <c r="I10" s="52">
        <f t="shared" si="0"/>
        <v>1</v>
      </c>
      <c r="J10" s="40"/>
    </row>
    <row r="11" spans="1:10" customFormat="1" outlineLevel="1">
      <c r="A11" s="60" t="s">
        <v>32</v>
      </c>
      <c r="B11" s="50">
        <v>1</v>
      </c>
      <c r="C11" s="40">
        <v>1</v>
      </c>
      <c r="D11" s="59">
        <v>1</v>
      </c>
      <c r="E11" s="40">
        <v>1</v>
      </c>
      <c r="F11" s="40">
        <v>8</v>
      </c>
      <c r="G11" s="40">
        <v>1</v>
      </c>
      <c r="H11" s="40">
        <v>1</v>
      </c>
      <c r="I11" s="52">
        <f t="shared" si="0"/>
        <v>1</v>
      </c>
      <c r="J11" s="40"/>
    </row>
    <row r="12" spans="1:10" customFormat="1" outlineLevel="1">
      <c r="A12" s="60" t="s">
        <v>33</v>
      </c>
      <c r="B12" s="50">
        <v>1</v>
      </c>
      <c r="C12" s="40">
        <v>1</v>
      </c>
      <c r="D12" s="59">
        <v>1</v>
      </c>
      <c r="E12" s="40">
        <v>1</v>
      </c>
      <c r="F12" s="40">
        <v>2</v>
      </c>
      <c r="G12" s="40"/>
      <c r="H12" s="40"/>
      <c r="I12" s="52">
        <f t="shared" si="0"/>
        <v>1</v>
      </c>
      <c r="J12" s="40"/>
    </row>
    <row r="13" spans="1:10" customFormat="1" outlineLevel="1">
      <c r="A13" s="60" t="s">
        <v>34</v>
      </c>
      <c r="B13" s="50">
        <v>1</v>
      </c>
      <c r="C13" s="40">
        <v>1</v>
      </c>
      <c r="D13" s="59">
        <v>1</v>
      </c>
      <c r="E13" s="40">
        <v>1</v>
      </c>
      <c r="F13" s="40">
        <v>2</v>
      </c>
      <c r="G13" s="40"/>
      <c r="H13" s="40"/>
      <c r="I13" s="52">
        <f t="shared" si="0"/>
        <v>1</v>
      </c>
      <c r="J13" s="40"/>
    </row>
    <row r="14" spans="1:10" customFormat="1" outlineLevel="1">
      <c r="A14" s="60" t="s">
        <v>35</v>
      </c>
      <c r="B14" s="50">
        <v>1</v>
      </c>
      <c r="C14" s="40">
        <v>1</v>
      </c>
      <c r="D14" s="59">
        <v>1</v>
      </c>
      <c r="E14" s="40">
        <v>1</v>
      </c>
      <c r="F14" s="40">
        <v>1</v>
      </c>
      <c r="G14" s="40"/>
      <c r="H14" s="40"/>
      <c r="I14" s="52">
        <f t="shared" si="0"/>
        <v>1</v>
      </c>
      <c r="J14" s="40"/>
    </row>
    <row r="15" spans="1:10" customFormat="1" outlineLevel="1">
      <c r="A15" s="60" t="s">
        <v>36</v>
      </c>
      <c r="B15" s="50">
        <v>1</v>
      </c>
      <c r="C15" s="40">
        <v>1</v>
      </c>
      <c r="D15" s="59">
        <v>1</v>
      </c>
      <c r="E15" s="40">
        <v>1</v>
      </c>
      <c r="F15" s="40">
        <v>4</v>
      </c>
      <c r="G15" s="40"/>
      <c r="H15" s="40"/>
      <c r="I15" s="52">
        <f t="shared" si="0"/>
        <v>1</v>
      </c>
      <c r="J15" s="40"/>
    </row>
    <row r="16" spans="1:10" customFormat="1" outlineLevel="1">
      <c r="A16" s="60" t="s">
        <v>37</v>
      </c>
      <c r="B16" s="50">
        <v>1</v>
      </c>
      <c r="C16" s="40">
        <v>1</v>
      </c>
      <c r="D16" s="59">
        <v>1</v>
      </c>
      <c r="E16" s="40">
        <v>1</v>
      </c>
      <c r="F16" s="40">
        <v>3</v>
      </c>
      <c r="G16" s="40"/>
      <c r="H16" s="40"/>
      <c r="I16" s="52">
        <f t="shared" si="0"/>
        <v>1</v>
      </c>
      <c r="J16" s="40"/>
    </row>
    <row r="17" spans="1:10" customFormat="1" outlineLevel="1">
      <c r="A17" s="60" t="s">
        <v>75</v>
      </c>
      <c r="B17" s="50">
        <v>1</v>
      </c>
      <c r="C17" s="40">
        <v>1</v>
      </c>
      <c r="D17" s="59">
        <v>1</v>
      </c>
      <c r="E17" s="40">
        <v>1</v>
      </c>
      <c r="F17" s="40">
        <v>3</v>
      </c>
      <c r="G17" s="40"/>
      <c r="H17" s="40"/>
      <c r="I17" s="52">
        <f t="shared" si="0"/>
        <v>1</v>
      </c>
      <c r="J17" s="40"/>
    </row>
    <row r="18" spans="1:10" customFormat="1" outlineLevel="1">
      <c r="A18" s="60" t="s">
        <v>39</v>
      </c>
      <c r="B18" s="50">
        <v>1</v>
      </c>
      <c r="C18" s="40">
        <v>1</v>
      </c>
      <c r="D18" s="59">
        <v>1</v>
      </c>
      <c r="E18" s="40">
        <v>1</v>
      </c>
      <c r="F18" s="40">
        <v>2</v>
      </c>
      <c r="G18" s="40">
        <v>1</v>
      </c>
      <c r="H18" s="40">
        <v>1</v>
      </c>
      <c r="I18" s="52">
        <f t="shared" si="0"/>
        <v>1</v>
      </c>
      <c r="J18" s="40"/>
    </row>
    <row r="19" spans="1:10" customFormat="1" outlineLevel="1">
      <c r="A19" s="60" t="s">
        <v>40</v>
      </c>
      <c r="B19" s="50">
        <v>1</v>
      </c>
      <c r="C19" s="40">
        <v>1</v>
      </c>
      <c r="D19" s="59">
        <v>1</v>
      </c>
      <c r="E19" s="40">
        <v>1</v>
      </c>
      <c r="F19" s="40">
        <v>1</v>
      </c>
      <c r="G19" s="40"/>
      <c r="H19" s="40"/>
      <c r="I19" s="52">
        <f t="shared" si="0"/>
        <v>1</v>
      </c>
      <c r="J19" s="40"/>
    </row>
    <row r="20" spans="1:10" customFormat="1" ht="31.5" outlineLevel="1">
      <c r="A20" s="60" t="s">
        <v>76</v>
      </c>
      <c r="B20" s="50">
        <v>1</v>
      </c>
      <c r="C20" s="40">
        <v>1</v>
      </c>
      <c r="D20" s="59">
        <v>1</v>
      </c>
      <c r="E20" s="40"/>
      <c r="F20" s="40"/>
      <c r="G20" s="40"/>
      <c r="H20" s="40"/>
      <c r="I20" s="52">
        <f t="shared" si="0"/>
        <v>1</v>
      </c>
      <c r="J20" s="40"/>
    </row>
    <row r="21" spans="1:10" s="15" customFormat="1" ht="19.5" customHeight="1">
      <c r="A21" s="12" t="s">
        <v>62</v>
      </c>
      <c r="B21" s="50">
        <f>SUM(B9:B20)</f>
        <v>12</v>
      </c>
      <c r="C21" s="50">
        <f>SUM(C9:C20)</f>
        <v>12</v>
      </c>
      <c r="D21" s="50">
        <f>SUM(D9:D20)</f>
        <v>12</v>
      </c>
      <c r="E21" s="50">
        <f>SUM(E9:E20)</f>
        <v>11</v>
      </c>
      <c r="F21" s="50">
        <f>SUM(F9:F20)</f>
        <v>29</v>
      </c>
      <c r="G21" s="50">
        <f t="shared" ref="G21:H21" si="1">SUM(G9:G19)</f>
        <v>3</v>
      </c>
      <c r="H21" s="50">
        <f t="shared" si="1"/>
        <v>3</v>
      </c>
      <c r="I21" s="54">
        <f t="shared" si="0"/>
        <v>1</v>
      </c>
      <c r="J21" s="45"/>
    </row>
    <row r="22" spans="1:10" ht="12.75">
      <c r="B22" s="9"/>
    </row>
    <row r="23" spans="1:10" ht="15.75" customHeight="1">
      <c r="A23" s="71" t="s">
        <v>66</v>
      </c>
      <c r="B23" s="71"/>
      <c r="C23" s="71"/>
      <c r="D23" s="71"/>
      <c r="E23" s="71"/>
      <c r="F23" s="71"/>
      <c r="G23" s="71"/>
      <c r="H23" s="71"/>
      <c r="I23" s="71"/>
      <c r="J23" s="71"/>
    </row>
  </sheetData>
  <mergeCells count="9">
    <mergeCell ref="J2:J4"/>
    <mergeCell ref="A23:J23"/>
    <mergeCell ref="I7:I8"/>
    <mergeCell ref="J7:J8"/>
    <mergeCell ref="D7:H7"/>
    <mergeCell ref="A5:J5"/>
    <mergeCell ref="A7:A8"/>
    <mergeCell ref="B7:B8"/>
    <mergeCell ref="C7:C8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Normal="10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D17" sqref="D17"/>
    </sheetView>
  </sheetViews>
  <sheetFormatPr defaultRowHeight="12.75"/>
  <cols>
    <col min="1" max="1" width="5.7109375" customWidth="1"/>
    <col min="2" max="2" width="34.5703125" customWidth="1"/>
    <col min="3" max="3" width="15.28515625" customWidth="1"/>
    <col min="4" max="4" width="25.7109375" customWidth="1"/>
    <col min="5" max="5" width="16.28515625" style="32" customWidth="1"/>
    <col min="6" max="6" width="16.7109375" customWidth="1"/>
    <col min="7" max="7" width="13.7109375" customWidth="1"/>
    <col min="8" max="8" width="13.28515625" customWidth="1"/>
  </cols>
  <sheetData>
    <row r="1" spans="1:9" ht="40.5" customHeight="1">
      <c r="A1" s="1"/>
      <c r="B1" s="1"/>
      <c r="C1" s="1"/>
      <c r="D1" s="1"/>
      <c r="E1" s="2"/>
      <c r="F1" s="70" t="s">
        <v>73</v>
      </c>
      <c r="G1" s="70"/>
      <c r="H1" s="4"/>
    </row>
    <row r="2" spans="1:9" ht="19.5" customHeight="1">
      <c r="A2" s="83" t="s">
        <v>69</v>
      </c>
      <c r="B2" s="84"/>
      <c r="C2" s="84"/>
      <c r="D2" s="84"/>
      <c r="E2" s="84"/>
      <c r="F2" s="84"/>
      <c r="G2" s="6"/>
      <c r="H2" s="6"/>
    </row>
    <row r="3" spans="1:9" ht="120.75" customHeight="1">
      <c r="A3" s="19" t="s">
        <v>0</v>
      </c>
      <c r="B3" s="19" t="s">
        <v>2</v>
      </c>
      <c r="C3" s="19" t="s">
        <v>8</v>
      </c>
      <c r="D3" s="19" t="s">
        <v>16</v>
      </c>
      <c r="E3" s="31" t="s">
        <v>10</v>
      </c>
      <c r="F3" s="19" t="s">
        <v>15</v>
      </c>
      <c r="G3" s="19" t="s">
        <v>1</v>
      </c>
      <c r="I3" s="3"/>
    </row>
    <row r="4" spans="1:9" ht="15.75">
      <c r="A4" s="17">
        <v>6</v>
      </c>
      <c r="B4" s="20" t="s">
        <v>64</v>
      </c>
      <c r="C4" s="18">
        <v>12</v>
      </c>
      <c r="D4" s="17">
        <v>12</v>
      </c>
      <c r="E4" s="37">
        <f t="shared" ref="E4" si="0">D4/C4</f>
        <v>1</v>
      </c>
      <c r="F4" s="21"/>
      <c r="G4" s="22"/>
    </row>
    <row r="6" spans="1:9" ht="15.75">
      <c r="A6" s="71" t="s">
        <v>66</v>
      </c>
      <c r="B6" s="71"/>
      <c r="C6" s="71"/>
      <c r="D6" s="71"/>
      <c r="E6" s="71"/>
      <c r="F6" s="71"/>
      <c r="G6" s="71"/>
    </row>
  </sheetData>
  <mergeCells count="3">
    <mergeCell ref="A2:F2"/>
    <mergeCell ref="F1:G1"/>
    <mergeCell ref="A6:G6"/>
  </mergeCells>
  <phoneticPr fontId="0" type="noConversion"/>
  <printOptions horizontalCentered="1" verticalCentered="1"/>
  <pageMargins left="0.35433070866141736" right="0.59055118110236227" top="0.19685039370078741" bottom="0.19685039370078741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Normal="100" zoomScaleSheetLayoutView="85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E16" sqref="E16"/>
    </sheetView>
  </sheetViews>
  <sheetFormatPr defaultRowHeight="12.75"/>
  <cols>
    <col min="1" max="1" width="5" customWidth="1"/>
    <col min="2" max="2" width="34.140625" bestFit="1" customWidth="1"/>
    <col min="3" max="3" width="13.5703125" customWidth="1"/>
    <col min="4" max="4" width="15.140625" customWidth="1"/>
    <col min="5" max="5" width="15" style="33" customWidth="1"/>
    <col min="6" max="6" width="21.140625" customWidth="1"/>
    <col min="7" max="7" width="15" style="33" customWidth="1"/>
    <col min="8" max="8" width="14.85546875" customWidth="1"/>
    <col min="9" max="9" width="15" customWidth="1"/>
  </cols>
  <sheetData>
    <row r="1" spans="1:10" ht="36.75" customHeight="1">
      <c r="H1" s="87" t="s">
        <v>74</v>
      </c>
      <c r="I1" s="87"/>
    </row>
    <row r="2" spans="1:10" ht="19.5" customHeight="1">
      <c r="A2" s="85" t="s">
        <v>70</v>
      </c>
      <c r="B2" s="86"/>
      <c r="C2" s="86"/>
      <c r="D2" s="86"/>
      <c r="E2" s="86"/>
      <c r="F2" s="86"/>
      <c r="G2" s="86"/>
      <c r="H2" s="86"/>
      <c r="I2" s="23"/>
    </row>
    <row r="3" spans="1:10" ht="114" customHeight="1">
      <c r="A3" s="19" t="s">
        <v>7</v>
      </c>
      <c r="B3" s="55" t="s">
        <v>2</v>
      </c>
      <c r="C3" s="55" t="s">
        <v>6</v>
      </c>
      <c r="D3" s="55" t="s">
        <v>12</v>
      </c>
      <c r="E3" s="56" t="s">
        <v>3</v>
      </c>
      <c r="F3" s="55" t="s">
        <v>13</v>
      </c>
      <c r="G3" s="56" t="s">
        <v>4</v>
      </c>
      <c r="H3" s="55" t="s">
        <v>5</v>
      </c>
      <c r="I3" s="55" t="s">
        <v>14</v>
      </c>
    </row>
    <row r="4" spans="1:10" ht="15" customHeight="1">
      <c r="A4" s="24">
        <v>6</v>
      </c>
      <c r="B4" s="25" t="s">
        <v>64</v>
      </c>
      <c r="C4" s="65">
        <v>12</v>
      </c>
      <c r="D4" s="65">
        <v>12</v>
      </c>
      <c r="E4" s="66">
        <f t="shared" ref="E4" si="0">D4/C4</f>
        <v>1</v>
      </c>
      <c r="F4" s="67">
        <v>12</v>
      </c>
      <c r="G4" s="66">
        <f t="shared" ref="G4" si="1">F4/C4</f>
        <v>1</v>
      </c>
      <c r="H4" s="68"/>
      <c r="I4" s="17"/>
      <c r="J4" s="5"/>
    </row>
    <row r="6" spans="1:10" ht="15.75">
      <c r="A6" s="71" t="s">
        <v>66</v>
      </c>
      <c r="B6" s="71"/>
      <c r="C6" s="71"/>
      <c r="D6" s="71"/>
      <c r="E6" s="71"/>
      <c r="F6" s="71"/>
      <c r="G6" s="71"/>
      <c r="H6" s="71"/>
      <c r="I6" s="71"/>
    </row>
  </sheetData>
  <mergeCells count="3">
    <mergeCell ref="A2:H2"/>
    <mergeCell ref="H1:I1"/>
    <mergeCell ref="A6:I6"/>
  </mergeCells>
  <phoneticPr fontId="6" type="noConversion"/>
  <printOptions horizontalCentered="1" verticalCentered="1"/>
  <pageMargins left="0.3543307086614173" right="0.15748031496062992" top="0.23622047244094488" bottom="0.15748031496062992" header="0.15748031496062992" footer="0.3149606299212598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Забезп_ПК</vt:lpstr>
      <vt:lpstr>списання техніки у звітному кв</vt:lpstr>
      <vt:lpstr>придбання техніки</vt:lpstr>
      <vt:lpstr>Забезп_мультимедіа</vt:lpstr>
      <vt:lpstr>Веб-сторінки</vt:lpstr>
      <vt:lpstr>Інтернет</vt:lpstr>
      <vt:lpstr>'списання техніки у звітному кв'!Область_печати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111</cp:lastModifiedBy>
  <cp:lastPrinted>2016-10-10T09:30:07Z</cp:lastPrinted>
  <dcterms:created xsi:type="dcterms:W3CDTF">1996-10-08T23:32:33Z</dcterms:created>
  <dcterms:modified xsi:type="dcterms:W3CDTF">2016-10-10T09:31:03Z</dcterms:modified>
</cp:coreProperties>
</file>